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定稿" sheetId="2" r:id="rId1"/>
  </sheets>
  <definedNames>
    <definedName name="_xlnm.Print_Titles" localSheetId="0">定稿!$1:$4</definedName>
  </definedNames>
  <calcPr calcId="144525"/>
</workbook>
</file>

<file path=xl/sharedStrings.xml><?xml version="1.0" encoding="utf-8"?>
<sst xmlns="http://schemas.openxmlformats.org/spreadsheetml/2006/main" count="142" uniqueCount="93">
  <si>
    <t>贵德县2021年农牧业生产发展扶持资金（第三批）建设项目分配表</t>
  </si>
  <si>
    <t>序号</t>
  </si>
  <si>
    <t>项目名称</t>
  </si>
  <si>
    <t>建设内容</t>
  </si>
  <si>
    <t>实施地点</t>
  </si>
  <si>
    <t>资金来源（万元）</t>
  </si>
  <si>
    <t>责任领导</t>
  </si>
  <si>
    <t>责任单位</t>
  </si>
  <si>
    <t>责任人</t>
  </si>
  <si>
    <t>合 计</t>
  </si>
  <si>
    <t>中央   资金</t>
  </si>
  <si>
    <t>省级    资金</t>
  </si>
  <si>
    <t>州级    资金</t>
  </si>
  <si>
    <t>自筹             资金</t>
  </si>
  <si>
    <t>农牧业生产发展资金建设项目共计22项</t>
  </si>
  <si>
    <t>一、2021年省级财政专项扶贫资金项8项</t>
  </si>
  <si>
    <t>藏羊产业发展建设项目</t>
  </si>
  <si>
    <r>
      <t>①贵德东智牛羊养殖专业合作社建设养殖场内净污道硬化（C25混凝土、厚22cm）732.44㎡，旧棚改造715.56㎡，运动场护栏（镀锌钢管、直径40mm）220m；购置10m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自卸车1辆，30装载机1辆；引进良种藏系母羊（1.5岁）360只。②贵德县百兴养殖专业合作社建设青贮窖（长17m×宽12m×深4.5m）1座918m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，饲料棚（单层钢结构，长25m×宽8m）200㎡，挖方1397.5m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，填方235m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；购置904拖拉机1台、卡座翻转犁（6铧）1台、旋耕机（轴数1个，耕幅1800mm）1台、打捆机（捡拾宽度2210mm）1台；5m</t>
    </r>
    <r>
      <rPr>
        <sz val="10"/>
        <rFont val="宋体"/>
        <charset val="134"/>
      </rPr>
      <t>³</t>
    </r>
    <r>
      <rPr>
        <sz val="10"/>
        <rFont val="仿宋"/>
        <charset val="134"/>
      </rPr>
      <t>撒料车1台；引进良种藏系母羊（1.5岁）295只。</t>
    </r>
  </si>
  <si>
    <t>贵德东智牛羊养殖专业合作社（江仓麻村）                                             贵德县百兴养殖专业合作社（新街乡上下卡村）</t>
  </si>
  <si>
    <t>辛多杰</t>
  </si>
  <si>
    <t>贵德县动物疫病预防控制中心</t>
  </si>
  <si>
    <t>切  环</t>
  </si>
  <si>
    <t>规模化养殖场建设项目2项</t>
  </si>
  <si>
    <t>规模养殖场提升改造建设项目</t>
  </si>
  <si>
    <t>①新建砖混结构畜棚2座768平方米，（8米×48米）/座，前沿墙高3米。②新建钢架结构的防雨棚3055平方米。</t>
  </si>
  <si>
    <t>贵德县德胜养殖有限公司（河西镇瓦家村）                                           贵德县惠农种养专业合作社（河东乡王屯村）</t>
  </si>
  <si>
    <t>牦牛养殖基地建设项目</t>
  </si>
  <si>
    <t>新建育肥舍1栋1400㎡、生产区净道（含排水边沟）700㎡、生产区污道（含排水边沟）700㎡。</t>
  </si>
  <si>
    <t>青海龙根农牧业科技开发有限公司（常牧镇上兰角村）</t>
  </si>
  <si>
    <t>油菜产业发展建设项目2项</t>
  </si>
  <si>
    <t>油菜制种基地建设</t>
  </si>
  <si>
    <t>建立青杂4号油菜制种基地1000亩。</t>
  </si>
  <si>
    <t>河西镇瓦家村</t>
  </si>
  <si>
    <t>张红培</t>
  </si>
  <si>
    <t>贵德县农牧业综合服务中心</t>
  </si>
  <si>
    <t>任金科</t>
  </si>
  <si>
    <t>油菜菜肥两用试验示范建设</t>
  </si>
  <si>
    <t>麦收后进行复种菜肥两用油菜品种种植2000亩。</t>
  </si>
  <si>
    <t>河西镇瓦家村、拉西瓦镇仍果村、尕让乡黄河村</t>
  </si>
  <si>
    <t>冷水鱼产业发展建设项目3项</t>
  </si>
  <si>
    <t>水产良种工程</t>
  </si>
  <si>
    <t>引进体重5克左右的三倍体虹鳟鱼苗30万尾，每尾财政资金补助1元。</t>
  </si>
  <si>
    <t>贵德县黄河天峡水产养殖专业合作社                                     贵德县海清水产养殖专业合作社</t>
  </si>
  <si>
    <t>鱼粪、残饵及死鱼无害化收集设备建设项目</t>
  </si>
  <si>
    <t>购置并安装残饵、粪便收集器40套。</t>
  </si>
  <si>
    <t>贵德县黄河天峡水产养殖专业合作社（拉西瓦水库）</t>
  </si>
  <si>
    <t>循环池养殖全产业链示范点建设项目</t>
  </si>
  <si>
    <t>购置陆基镀锌板圆形循环水养殖池（直径8米×高1.45米）20个，，购置微滤机4台。</t>
  </si>
  <si>
    <t>贵德县海清水产养殖专业合作社（红柳滩村）</t>
  </si>
  <si>
    <t>二、2021年第四批农业相关转移支付建设项目1项</t>
  </si>
  <si>
    <t>农机购置补贴建设项目</t>
  </si>
  <si>
    <t>对全县农机购置给予适当补贴。</t>
  </si>
  <si>
    <t>全县范围</t>
  </si>
  <si>
    <t>三、2021年第六批农业相关转移支付建设项目3项</t>
  </si>
  <si>
    <t>牦牛藏羊追溯体系建设</t>
  </si>
  <si>
    <t>购置牦牛电子耳标10000枚、藏羊电子耳标35444枚，购置手持终端机10套，耳标钳20把。</t>
  </si>
  <si>
    <t>常牧镇、新街乡、尕让乡、河东乡、河西镇、河阴镇、拉西瓦镇。</t>
  </si>
  <si>
    <t>新型经营主体及农民合作社发展建设</t>
  </si>
  <si>
    <t>①贵德县金穗源种植专业合作社购置轮式拖拉机（704）2台、翻转犁（1LF—425）2台、装载机（36型）1辆、残膜机（8Y—A2500）1台、厢式运输车（2.8L）1辆、运输车（双排、1.8L）1辆；②委托第三方财务会计公司承接全县80个农牧民专业合作社财务规范化建设工作，期限2年。</t>
  </si>
  <si>
    <t>贵德县农村牧区合作经济经营服务站</t>
  </si>
  <si>
    <t>张宝胜</t>
  </si>
  <si>
    <t>青稞原良种基地建设项目</t>
  </si>
  <si>
    <t>建立青稞原种繁育基地2000亩，建立青稞良种繁育基地昆仑15号3000亩。</t>
  </si>
  <si>
    <t>河西镇、河东乡、常牧镇</t>
  </si>
  <si>
    <t>四、2021年第十一批农业相关转移支付建设项目5项</t>
  </si>
  <si>
    <t>动物防疫补助（强制扑杀）建设项目</t>
  </si>
  <si>
    <t>待检测出布病阳性奶牛后，进行无害化处理，计划强制扑杀布病阳性奶牛2头。</t>
  </si>
  <si>
    <t xml:space="preserve">农业生产救灾（农作物重大病虫害防控）建设项目 </t>
  </si>
  <si>
    <t>小麦病虫害专业化统防统治面积1.3万亩；农区实施鼠害监测与防治面积1.5万亩；病虫害检测点5个。</t>
  </si>
  <si>
    <t>粮改饲建设项目</t>
  </si>
  <si>
    <t>建设饲草种植2.8万亩，对全县完成的玉米、燕麦混合青贮、微贮、袋贮饲草5.6万吨给予适当补助，主要补助对象为规模养殖场、专业合作社、饲草加工企业及养殖大户。</t>
  </si>
  <si>
    <t>农机深松建设项目</t>
  </si>
  <si>
    <t>适宜深松作业的地区实施农机深松作业1万亩,主要以青饲玉米、燕麦、小麦、油菜、青稞等作物为主。</t>
  </si>
  <si>
    <t>农产品冷藏保鲜设施建设项目</t>
  </si>
  <si>
    <r>
      <rPr>
        <sz val="10"/>
        <rFont val="仿宋"/>
        <charset val="134"/>
      </rPr>
      <t>由贵德县鑫诚种植业合作社建设轻钢结构彩钢聚氨酯板低温保鲜库450㎡，库容为2250m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；该项目为先建后补项目，工程由合作社全额出资建设，项目建成后经验收合格后申请财政资金补助。</t>
    </r>
  </si>
  <si>
    <t>新街乡陆切村</t>
  </si>
  <si>
    <t>五、省级救灾资金建设项目1项</t>
  </si>
  <si>
    <t>2020年农牧业救灾资金建设项目</t>
  </si>
  <si>
    <t>对2020年全县粮油作物受灾面积2674亩，设施蔬菜受灾面积885亩，果品受灾面积700亩，水产养殖网箱受灾24口，花卉受灾面积3亩，给予适当实物补助。</t>
  </si>
  <si>
    <t>河阴镇红柳滩村，河西镇瓦家村、温泉村、多哇村、加洛苏合村、甘家村，河东乡查达村、拉西瓦镇叶后浪村、仍果村、曲乃海村</t>
  </si>
  <si>
    <t>六、州级支农资金建设项目2项</t>
  </si>
  <si>
    <t>2020年海南州四大产业奖励补助建设项目</t>
  </si>
  <si>
    <t>购置双比重种子精选机（25千瓦）1台。</t>
  </si>
  <si>
    <t>河阴镇</t>
  </si>
  <si>
    <t>2020年农牧机械驾驶员培训项目</t>
  </si>
  <si>
    <t>委托农机驾驶培训学校，培训我县拖拉机及联合收割机驾驶员40名，并对参加培训的学员进行考试发证。</t>
  </si>
  <si>
    <t>七、2020年对口援建产业扶贫资金（农畜产品初加工）绩效考评专项奖补资金2项</t>
  </si>
  <si>
    <t>贵德县菜籽食用油加工建设项目</t>
  </si>
  <si>
    <t>河东乡阿什贡村切什丹种植专业合作社购置排量1.8L,双排微型货车1辆。</t>
  </si>
  <si>
    <t>河东乡阿什贡村</t>
  </si>
  <si>
    <t>贵德县牛羊肉初加工建设项目</t>
  </si>
  <si>
    <t>贵德县雪域油菜种植专业合作社购置牛羊肉初加工产品运输车1辆，发动机功率92KW、排量1.8L。</t>
  </si>
  <si>
    <t>河西镇工业园区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</si>
</sst>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4"/>
      <color theme="1"/>
      <name val="黑体"/>
      <charset val="134"/>
    </font>
    <font>
      <b/>
      <sz val="10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1 2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pane ySplit="4" topLeftCell="A5" activePane="bottomLeft" state="frozen"/>
      <selection/>
      <selection pane="bottomLeft" activeCell="O7" sqref="O7"/>
    </sheetView>
  </sheetViews>
  <sheetFormatPr defaultColWidth="9" defaultRowHeight="13.5"/>
  <cols>
    <col min="1" max="1" width="4.625" style="1" customWidth="1"/>
    <col min="2" max="2" width="15.25" style="12" customWidth="1"/>
    <col min="3" max="3" width="28.75" style="1" customWidth="1"/>
    <col min="4" max="4" width="29.625" style="1" customWidth="1"/>
    <col min="5" max="5" width="8.125" style="1" customWidth="1"/>
    <col min="6" max="6" width="7.5" style="1" customWidth="1"/>
    <col min="7" max="7" width="7" style="1" customWidth="1"/>
    <col min="8" max="8" width="6.25" style="1" customWidth="1"/>
    <col min="9" max="9" width="7.625" style="1" customWidth="1"/>
    <col min="10" max="10" width="9.375" style="1" customWidth="1"/>
    <col min="11" max="11" width="13.5" style="1" customWidth="1"/>
    <col min="12" max="12" width="8" style="11" customWidth="1"/>
    <col min="13" max="16384" width="9" style="1"/>
  </cols>
  <sheetData>
    <row r="1" s="1" customFormat="1" ht="24" customHeight="1" spans="1:12">
      <c r="A1" s="13" t="s">
        <v>0</v>
      </c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1" customFormat="1" ht="10" customHeight="1" spans="2:12">
      <c r="B2" s="12"/>
      <c r="L2" s="11"/>
    </row>
    <row r="3" s="1" customFormat="1" ht="15" customHeight="1" spans="1:12">
      <c r="A3" s="15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/>
      <c r="G3" s="16"/>
      <c r="H3" s="16"/>
      <c r="I3" s="16"/>
      <c r="J3" s="16" t="s">
        <v>6</v>
      </c>
      <c r="K3" s="16" t="s">
        <v>7</v>
      </c>
      <c r="L3" s="16" t="s">
        <v>8</v>
      </c>
    </row>
    <row r="4" s="1" customFormat="1" ht="25" customHeight="1" spans="1:12">
      <c r="A4" s="15"/>
      <c r="B4" s="15"/>
      <c r="C4" s="16"/>
      <c r="D4" s="16"/>
      <c r="E4" s="16" t="s">
        <v>9</v>
      </c>
      <c r="F4" s="15" t="s">
        <v>10</v>
      </c>
      <c r="G4" s="15" t="s">
        <v>11</v>
      </c>
      <c r="H4" s="15" t="s">
        <v>12</v>
      </c>
      <c r="I4" s="15" t="s">
        <v>13</v>
      </c>
      <c r="J4" s="16"/>
      <c r="K4" s="16"/>
      <c r="L4" s="16"/>
    </row>
    <row r="5" s="1" customFormat="1" ht="24" customHeight="1" spans="1:12">
      <c r="A5" s="17" t="s">
        <v>14</v>
      </c>
      <c r="B5" s="18"/>
      <c r="C5" s="17"/>
      <c r="D5" s="16"/>
      <c r="E5" s="16">
        <f>SUM(E6+E18+E20+E24+E30+E32+E35)</f>
        <v>1951.7</v>
      </c>
      <c r="F5" s="16">
        <f>SUM(F6+F18+F20+F24+F30+F32+F35)</f>
        <v>623.2</v>
      </c>
      <c r="G5" s="16">
        <f>SUM(G6+G18+G20+G24+G30+G32+G35)</f>
        <v>1002</v>
      </c>
      <c r="H5" s="16">
        <f>SUM(H6+H18+H20+H24+H30+H32+H35)</f>
        <v>24.5</v>
      </c>
      <c r="I5" s="16">
        <f>SUM(I6+I18+I20+I24+I30+I32+I35)</f>
        <v>302</v>
      </c>
      <c r="J5" s="16"/>
      <c r="K5" s="16"/>
      <c r="L5" s="16"/>
    </row>
    <row r="6" s="1" customFormat="1" ht="24" customHeight="1" spans="1:12">
      <c r="A6" s="17" t="s">
        <v>15</v>
      </c>
      <c r="B6" s="17"/>
      <c r="C6" s="17"/>
      <c r="D6" s="16"/>
      <c r="E6" s="16">
        <f>SUM(E7+E8+E11+E14)</f>
        <v>980</v>
      </c>
      <c r="F6" s="16">
        <f>SUM(F7+F8+F11+F14)</f>
        <v>0</v>
      </c>
      <c r="G6" s="16">
        <f>SUM(G7+G8+G11+G14)</f>
        <v>690</v>
      </c>
      <c r="H6" s="16">
        <f>SUM(H7+H8+H11+H14)</f>
        <v>0</v>
      </c>
      <c r="I6" s="16">
        <f>SUM(I7+I8+I11+I14)</f>
        <v>290</v>
      </c>
      <c r="J6" s="16"/>
      <c r="K6" s="16"/>
      <c r="L6" s="16"/>
    </row>
    <row r="7" s="2" customFormat="1" ht="237" customHeight="1" spans="1:12">
      <c r="A7" s="19">
        <v>1</v>
      </c>
      <c r="B7" s="20" t="s">
        <v>16</v>
      </c>
      <c r="C7" s="21" t="s">
        <v>17</v>
      </c>
      <c r="D7" s="21" t="s">
        <v>18</v>
      </c>
      <c r="E7" s="19">
        <f>SUM(F7:I7)</f>
        <v>300</v>
      </c>
      <c r="F7" s="19"/>
      <c r="G7" s="19">
        <v>200</v>
      </c>
      <c r="H7" s="19"/>
      <c r="I7" s="19">
        <v>100</v>
      </c>
      <c r="J7" s="21" t="s">
        <v>19</v>
      </c>
      <c r="K7" s="21" t="s">
        <v>20</v>
      </c>
      <c r="L7" s="19" t="s">
        <v>21</v>
      </c>
    </row>
    <row r="8" s="2" customFormat="1" ht="21" customHeight="1" spans="1:12">
      <c r="A8" s="19">
        <v>2</v>
      </c>
      <c r="B8" s="22" t="s">
        <v>22</v>
      </c>
      <c r="C8" s="22"/>
      <c r="D8" s="19"/>
      <c r="E8" s="19">
        <f>SUM(E9:E10)</f>
        <v>420</v>
      </c>
      <c r="F8" s="19">
        <f>SUM(F9:F10)</f>
        <v>0</v>
      </c>
      <c r="G8" s="19">
        <f>SUM(G9:G10)</f>
        <v>280</v>
      </c>
      <c r="H8" s="19">
        <f>SUM(H9:H10)</f>
        <v>0</v>
      </c>
      <c r="I8" s="19">
        <f>SUM(I9:I10)</f>
        <v>140</v>
      </c>
      <c r="J8" s="33"/>
      <c r="K8" s="33"/>
      <c r="L8" s="34"/>
    </row>
    <row r="9" s="2" customFormat="1" ht="59" customHeight="1" spans="1:12">
      <c r="A9" s="19">
        <v>2.1</v>
      </c>
      <c r="B9" s="20" t="s">
        <v>23</v>
      </c>
      <c r="C9" s="21" t="s">
        <v>24</v>
      </c>
      <c r="D9" s="21" t="s">
        <v>25</v>
      </c>
      <c r="E9" s="19">
        <f>SUM(F9:I9)</f>
        <v>120</v>
      </c>
      <c r="F9" s="19"/>
      <c r="G9" s="19">
        <v>80</v>
      </c>
      <c r="H9" s="19"/>
      <c r="I9" s="19">
        <v>40</v>
      </c>
      <c r="J9" s="35" t="s">
        <v>19</v>
      </c>
      <c r="K9" s="35" t="s">
        <v>20</v>
      </c>
      <c r="L9" s="36" t="s">
        <v>21</v>
      </c>
    </row>
    <row r="10" s="2" customFormat="1" ht="54" customHeight="1" spans="1:12">
      <c r="A10" s="19">
        <v>2.2</v>
      </c>
      <c r="B10" s="20" t="s">
        <v>26</v>
      </c>
      <c r="C10" s="21" t="s">
        <v>27</v>
      </c>
      <c r="D10" s="21" t="s">
        <v>28</v>
      </c>
      <c r="E10" s="19">
        <f>SUM(F10:I10)</f>
        <v>300</v>
      </c>
      <c r="F10" s="19"/>
      <c r="G10" s="19">
        <v>200</v>
      </c>
      <c r="H10" s="19"/>
      <c r="I10" s="19">
        <v>100</v>
      </c>
      <c r="J10" s="35"/>
      <c r="K10" s="35"/>
      <c r="L10" s="36"/>
    </row>
    <row r="11" s="2" customFormat="1" ht="26" customHeight="1" spans="1:12">
      <c r="A11" s="20">
        <v>3</v>
      </c>
      <c r="B11" s="23" t="s">
        <v>29</v>
      </c>
      <c r="C11" s="23"/>
      <c r="D11" s="19"/>
      <c r="E11" s="19">
        <f>SUM(E12:E13)</f>
        <v>140</v>
      </c>
      <c r="F11" s="19">
        <f>SUM(F12:F13)</f>
        <v>0</v>
      </c>
      <c r="G11" s="19">
        <f>SUM(G12:G13)</f>
        <v>140</v>
      </c>
      <c r="H11" s="19">
        <f>SUM(H12:H13)</f>
        <v>0</v>
      </c>
      <c r="I11" s="19">
        <f>SUM(I12:I13)</f>
        <v>0</v>
      </c>
      <c r="J11" s="21"/>
      <c r="K11" s="21"/>
      <c r="L11" s="19"/>
    </row>
    <row r="12" s="2" customFormat="1" ht="31" customHeight="1" spans="1:12">
      <c r="A12" s="19">
        <v>3.1</v>
      </c>
      <c r="B12" s="21" t="s">
        <v>30</v>
      </c>
      <c r="C12" s="21" t="s">
        <v>31</v>
      </c>
      <c r="D12" s="21" t="s">
        <v>32</v>
      </c>
      <c r="E12" s="19">
        <f>SUM(F12:I12)</f>
        <v>100</v>
      </c>
      <c r="F12" s="19"/>
      <c r="G12" s="19">
        <v>100</v>
      </c>
      <c r="H12" s="19"/>
      <c r="I12" s="19"/>
      <c r="J12" s="35" t="s">
        <v>33</v>
      </c>
      <c r="K12" s="35" t="s">
        <v>34</v>
      </c>
      <c r="L12" s="36" t="s">
        <v>35</v>
      </c>
    </row>
    <row r="13" s="2" customFormat="1" ht="39" customHeight="1" spans="1:12">
      <c r="A13" s="19">
        <v>3.2</v>
      </c>
      <c r="B13" s="20" t="s">
        <v>36</v>
      </c>
      <c r="C13" s="21" t="s">
        <v>37</v>
      </c>
      <c r="D13" s="21" t="s">
        <v>38</v>
      </c>
      <c r="E13" s="19">
        <f>SUM(F13:I13)</f>
        <v>40</v>
      </c>
      <c r="F13" s="19"/>
      <c r="G13" s="19">
        <v>40</v>
      </c>
      <c r="H13" s="19"/>
      <c r="I13" s="19"/>
      <c r="J13" s="35"/>
      <c r="K13" s="35"/>
      <c r="L13" s="36"/>
    </row>
    <row r="14" s="2" customFormat="1" ht="20" customHeight="1" spans="1:12">
      <c r="A14" s="19">
        <v>4</v>
      </c>
      <c r="B14" s="22" t="s">
        <v>39</v>
      </c>
      <c r="C14" s="22"/>
      <c r="D14" s="19"/>
      <c r="E14" s="19">
        <f>SUM(E15:E17)</f>
        <v>120</v>
      </c>
      <c r="F14" s="19">
        <f>SUM(F15:F17)</f>
        <v>0</v>
      </c>
      <c r="G14" s="19">
        <f>SUM(G15:G17)</f>
        <v>70</v>
      </c>
      <c r="H14" s="19">
        <f>SUM(H15:H17)</f>
        <v>0</v>
      </c>
      <c r="I14" s="19">
        <f>SUM(I15:I17)</f>
        <v>50</v>
      </c>
      <c r="J14" s="21"/>
      <c r="K14" s="21"/>
      <c r="L14" s="19"/>
    </row>
    <row r="15" s="2" customFormat="1" ht="44" customHeight="1" spans="1:12">
      <c r="A15" s="19">
        <v>4.1</v>
      </c>
      <c r="B15" s="19" t="s">
        <v>40</v>
      </c>
      <c r="C15" s="21" t="s">
        <v>41</v>
      </c>
      <c r="D15" s="21" t="s">
        <v>42</v>
      </c>
      <c r="E15" s="19">
        <f>SUM(F15:I15)</f>
        <v>60</v>
      </c>
      <c r="F15" s="19"/>
      <c r="G15" s="19">
        <v>30</v>
      </c>
      <c r="H15" s="19"/>
      <c r="I15" s="19">
        <v>30</v>
      </c>
      <c r="J15" s="21" t="s">
        <v>33</v>
      </c>
      <c r="K15" s="21" t="s">
        <v>34</v>
      </c>
      <c r="L15" s="19" t="s">
        <v>35</v>
      </c>
    </row>
    <row r="16" s="2" customFormat="1" ht="36" spans="1:12">
      <c r="A16" s="19">
        <v>4.2</v>
      </c>
      <c r="B16" s="21" t="s">
        <v>43</v>
      </c>
      <c r="C16" s="21" t="s">
        <v>44</v>
      </c>
      <c r="D16" s="21" t="s">
        <v>45</v>
      </c>
      <c r="E16" s="19">
        <f>SUM(F16:I16)</f>
        <v>30</v>
      </c>
      <c r="F16" s="19"/>
      <c r="G16" s="19">
        <v>20</v>
      </c>
      <c r="H16" s="19"/>
      <c r="I16" s="19">
        <v>10</v>
      </c>
      <c r="J16" s="35"/>
      <c r="K16" s="35"/>
      <c r="L16" s="36"/>
    </row>
    <row r="17" s="3" customFormat="1" ht="47" customHeight="1" spans="1:12">
      <c r="A17" s="21">
        <v>4.3</v>
      </c>
      <c r="B17" s="24" t="s">
        <v>46</v>
      </c>
      <c r="C17" s="24" t="s">
        <v>47</v>
      </c>
      <c r="D17" s="24" t="s">
        <v>48</v>
      </c>
      <c r="E17" s="19">
        <f>SUM(F17:I17)</f>
        <v>30</v>
      </c>
      <c r="F17" s="19"/>
      <c r="G17" s="19">
        <v>20</v>
      </c>
      <c r="H17" s="19"/>
      <c r="I17" s="19">
        <v>10</v>
      </c>
      <c r="J17" s="35"/>
      <c r="K17" s="35"/>
      <c r="L17" s="36"/>
    </row>
    <row r="18" s="4" customFormat="1" ht="24" customHeight="1" spans="1:12">
      <c r="A18" s="25" t="s">
        <v>49</v>
      </c>
      <c r="B18" s="25"/>
      <c r="C18" s="25"/>
      <c r="D18" s="26"/>
      <c r="E18" s="27">
        <f>SUM(E19)</f>
        <v>204</v>
      </c>
      <c r="F18" s="27">
        <f>SUM(F19)</f>
        <v>190</v>
      </c>
      <c r="G18" s="27">
        <f>SUM(G19)</f>
        <v>14</v>
      </c>
      <c r="H18" s="27">
        <f>SUM(H19)</f>
        <v>0</v>
      </c>
      <c r="I18" s="27">
        <f>SUM(I19)</f>
        <v>0</v>
      </c>
      <c r="J18" s="33"/>
      <c r="K18" s="33"/>
      <c r="L18" s="34"/>
    </row>
    <row r="19" s="3" customFormat="1" ht="24" spans="1:12">
      <c r="A19" s="21">
        <v>1</v>
      </c>
      <c r="B19" s="24" t="s">
        <v>50</v>
      </c>
      <c r="C19" s="24" t="s">
        <v>51</v>
      </c>
      <c r="D19" s="24" t="s">
        <v>52</v>
      </c>
      <c r="E19" s="19">
        <f>SUM(F19:I19)</f>
        <v>204</v>
      </c>
      <c r="F19" s="19">
        <v>190</v>
      </c>
      <c r="G19" s="19">
        <v>14</v>
      </c>
      <c r="H19" s="19"/>
      <c r="I19" s="19"/>
      <c r="J19" s="21" t="s">
        <v>33</v>
      </c>
      <c r="K19" s="21" t="s">
        <v>34</v>
      </c>
      <c r="L19" s="19" t="s">
        <v>35</v>
      </c>
    </row>
    <row r="20" s="4" customFormat="1" ht="24" customHeight="1" spans="1:12">
      <c r="A20" s="28" t="s">
        <v>53</v>
      </c>
      <c r="B20" s="28"/>
      <c r="C20" s="28"/>
      <c r="D20" s="26"/>
      <c r="E20" s="27">
        <f>SUM(E21:E23)</f>
        <v>230</v>
      </c>
      <c r="F20" s="27">
        <f>SUM(F21:F23)</f>
        <v>0</v>
      </c>
      <c r="G20" s="27">
        <f>SUM(G21:G23)</f>
        <v>218</v>
      </c>
      <c r="H20" s="27">
        <f>SUM(H21:H23)</f>
        <v>0</v>
      </c>
      <c r="I20" s="27">
        <f>SUM(I21:I23)</f>
        <v>12</v>
      </c>
      <c r="J20" s="37"/>
      <c r="K20" s="37"/>
      <c r="L20" s="38"/>
    </row>
    <row r="21" s="3" customFormat="1" ht="48" customHeight="1" spans="1:12">
      <c r="A21" s="19">
        <v>1</v>
      </c>
      <c r="B21" s="20" t="s">
        <v>54</v>
      </c>
      <c r="C21" s="21" t="s">
        <v>55</v>
      </c>
      <c r="D21" s="24" t="s">
        <v>56</v>
      </c>
      <c r="E21" s="19">
        <f>SUM(F21:I21)</f>
        <v>33</v>
      </c>
      <c r="F21" s="19"/>
      <c r="G21" s="19">
        <v>33</v>
      </c>
      <c r="H21" s="19"/>
      <c r="I21" s="19"/>
      <c r="J21" s="21" t="s">
        <v>19</v>
      </c>
      <c r="K21" s="21" t="s">
        <v>20</v>
      </c>
      <c r="L21" s="19" t="s">
        <v>21</v>
      </c>
    </row>
    <row r="22" s="5" customFormat="1" ht="138" customHeight="1" spans="1:12">
      <c r="A22" s="19">
        <v>2</v>
      </c>
      <c r="B22" s="20" t="s">
        <v>57</v>
      </c>
      <c r="C22" s="21" t="s">
        <v>58</v>
      </c>
      <c r="D22" s="24" t="s">
        <v>52</v>
      </c>
      <c r="E22" s="19">
        <f>SUM(F22:I22)</f>
        <v>92</v>
      </c>
      <c r="F22" s="19"/>
      <c r="G22" s="19">
        <v>80</v>
      </c>
      <c r="H22" s="19"/>
      <c r="I22" s="19">
        <v>12</v>
      </c>
      <c r="J22" s="21" t="s">
        <v>33</v>
      </c>
      <c r="K22" s="21" t="s">
        <v>59</v>
      </c>
      <c r="L22" s="19" t="s">
        <v>60</v>
      </c>
    </row>
    <row r="23" s="5" customFormat="1" ht="50" customHeight="1" spans="1:12">
      <c r="A23" s="19">
        <v>3</v>
      </c>
      <c r="B23" s="20" t="s">
        <v>61</v>
      </c>
      <c r="C23" s="21" t="s">
        <v>62</v>
      </c>
      <c r="D23" s="24" t="s">
        <v>63</v>
      </c>
      <c r="E23" s="19">
        <f>SUM(F23:I23)</f>
        <v>105</v>
      </c>
      <c r="F23" s="19"/>
      <c r="G23" s="19">
        <v>105</v>
      </c>
      <c r="H23" s="19"/>
      <c r="I23" s="19"/>
      <c r="J23" s="21" t="s">
        <v>33</v>
      </c>
      <c r="K23" s="21" t="s">
        <v>34</v>
      </c>
      <c r="L23" s="19" t="s">
        <v>35</v>
      </c>
    </row>
    <row r="24" s="6" customFormat="1" ht="24" customHeight="1" spans="1:12">
      <c r="A24" s="25" t="s">
        <v>64</v>
      </c>
      <c r="B24" s="25"/>
      <c r="C24" s="25"/>
      <c r="D24" s="29"/>
      <c r="E24" s="27">
        <f>SUM(E25:E29)</f>
        <v>433.2</v>
      </c>
      <c r="F24" s="27">
        <f>SUM(F25:F29)</f>
        <v>433.2</v>
      </c>
      <c r="G24" s="27">
        <f>SUM(G25:G29)</f>
        <v>0</v>
      </c>
      <c r="H24" s="27">
        <f>SUM(H25:H29)</f>
        <v>0</v>
      </c>
      <c r="I24" s="27">
        <f>SUM(I25:I29)</f>
        <v>0</v>
      </c>
      <c r="J24" s="39"/>
      <c r="K24" s="39"/>
      <c r="L24" s="39"/>
    </row>
    <row r="25" s="5" customFormat="1" ht="52" customHeight="1" spans="1:12">
      <c r="A25" s="19">
        <v>1</v>
      </c>
      <c r="B25" s="21" t="s">
        <v>65</v>
      </c>
      <c r="C25" s="21" t="s">
        <v>66</v>
      </c>
      <c r="D25" s="24" t="s">
        <v>52</v>
      </c>
      <c r="E25" s="19">
        <f>SUM(F25:I25)</f>
        <v>1.2</v>
      </c>
      <c r="F25" s="19">
        <v>1.2</v>
      </c>
      <c r="G25" s="19"/>
      <c r="H25" s="19"/>
      <c r="I25" s="19"/>
      <c r="J25" s="21" t="s">
        <v>19</v>
      </c>
      <c r="K25" s="21" t="s">
        <v>20</v>
      </c>
      <c r="L25" s="19" t="s">
        <v>21</v>
      </c>
    </row>
    <row r="26" s="5" customFormat="1" ht="59" customHeight="1" spans="1:12">
      <c r="A26" s="19">
        <v>2</v>
      </c>
      <c r="B26" s="21" t="s">
        <v>67</v>
      </c>
      <c r="C26" s="21" t="s">
        <v>68</v>
      </c>
      <c r="D26" s="24" t="s">
        <v>52</v>
      </c>
      <c r="E26" s="19">
        <f>SUM(F26:I26)</f>
        <v>24</v>
      </c>
      <c r="F26" s="19">
        <v>24</v>
      </c>
      <c r="G26" s="19"/>
      <c r="H26" s="19"/>
      <c r="I26" s="19"/>
      <c r="J26" s="21" t="s">
        <v>33</v>
      </c>
      <c r="K26" s="21" t="s">
        <v>34</v>
      </c>
      <c r="L26" s="19" t="s">
        <v>35</v>
      </c>
    </row>
    <row r="27" s="7" customFormat="1" ht="78" customHeight="1" spans="1:12">
      <c r="A27" s="19">
        <v>3</v>
      </c>
      <c r="B27" s="19" t="s">
        <v>69</v>
      </c>
      <c r="C27" s="24" t="s">
        <v>70</v>
      </c>
      <c r="D27" s="24" t="s">
        <v>52</v>
      </c>
      <c r="E27" s="19">
        <f>SUM(F27:I27)</f>
        <v>336</v>
      </c>
      <c r="F27" s="19">
        <v>336</v>
      </c>
      <c r="G27" s="19"/>
      <c r="H27" s="19"/>
      <c r="I27" s="19"/>
      <c r="J27" s="21" t="s">
        <v>19</v>
      </c>
      <c r="K27" s="21" t="s">
        <v>20</v>
      </c>
      <c r="L27" s="19" t="s">
        <v>21</v>
      </c>
    </row>
    <row r="28" s="3" customFormat="1" ht="51" customHeight="1" spans="1:12">
      <c r="A28" s="19">
        <v>4</v>
      </c>
      <c r="B28" s="24" t="s">
        <v>71</v>
      </c>
      <c r="C28" s="21" t="s">
        <v>72</v>
      </c>
      <c r="D28" s="24" t="s">
        <v>52</v>
      </c>
      <c r="E28" s="19">
        <f>SUM(F28:I28)</f>
        <v>18</v>
      </c>
      <c r="F28" s="19">
        <v>18</v>
      </c>
      <c r="G28" s="19"/>
      <c r="H28" s="21"/>
      <c r="I28" s="21"/>
      <c r="J28" s="21" t="s">
        <v>33</v>
      </c>
      <c r="K28" s="21" t="s">
        <v>34</v>
      </c>
      <c r="L28" s="19" t="s">
        <v>35</v>
      </c>
    </row>
    <row r="29" s="3" customFormat="1" ht="89" customHeight="1" spans="1:12">
      <c r="A29" s="19">
        <v>5</v>
      </c>
      <c r="B29" s="21" t="s">
        <v>73</v>
      </c>
      <c r="C29" s="21" t="s">
        <v>74</v>
      </c>
      <c r="D29" s="24" t="s">
        <v>75</v>
      </c>
      <c r="E29" s="19">
        <f>SUM(F29:I29)</f>
        <v>54</v>
      </c>
      <c r="F29" s="19">
        <v>54</v>
      </c>
      <c r="G29" s="19"/>
      <c r="H29" s="21"/>
      <c r="I29" s="21"/>
      <c r="J29" s="21" t="s">
        <v>33</v>
      </c>
      <c r="K29" s="21" t="s">
        <v>34</v>
      </c>
      <c r="L29" s="19" t="s">
        <v>35</v>
      </c>
    </row>
    <row r="30" s="4" customFormat="1" ht="24" customHeight="1" spans="1:12">
      <c r="A30" s="25" t="s">
        <v>76</v>
      </c>
      <c r="B30" s="25"/>
      <c r="C30" s="25"/>
      <c r="D30" s="26"/>
      <c r="E30" s="27">
        <f>SUM(E31:E31)</f>
        <v>80</v>
      </c>
      <c r="F30" s="27">
        <f>SUM(F31:F31)</f>
        <v>0</v>
      </c>
      <c r="G30" s="27">
        <f>SUM(G31:G31)</f>
        <v>80</v>
      </c>
      <c r="H30" s="27">
        <f>SUM(H31:H31)</f>
        <v>0</v>
      </c>
      <c r="I30" s="27">
        <f>SUM(I31:I31)</f>
        <v>0</v>
      </c>
      <c r="J30" s="29"/>
      <c r="K30" s="26"/>
      <c r="L30" s="26"/>
    </row>
    <row r="31" s="3" customFormat="1" ht="70" customHeight="1" spans="1:12">
      <c r="A31" s="21">
        <v>1</v>
      </c>
      <c r="B31" s="21" t="s">
        <v>77</v>
      </c>
      <c r="C31" s="21" t="s">
        <v>78</v>
      </c>
      <c r="D31" s="24" t="s">
        <v>79</v>
      </c>
      <c r="E31" s="19">
        <f>SUM(F31:I31)</f>
        <v>80</v>
      </c>
      <c r="F31" s="19"/>
      <c r="G31" s="19">
        <v>80</v>
      </c>
      <c r="H31" s="21"/>
      <c r="I31" s="21"/>
      <c r="J31" s="21" t="s">
        <v>33</v>
      </c>
      <c r="K31" s="21" t="s">
        <v>34</v>
      </c>
      <c r="L31" s="19" t="s">
        <v>35</v>
      </c>
    </row>
    <row r="32" s="4" customFormat="1" ht="24" customHeight="1" spans="1:12">
      <c r="A32" s="25" t="s">
        <v>80</v>
      </c>
      <c r="B32" s="25"/>
      <c r="C32" s="25"/>
      <c r="D32" s="29"/>
      <c r="E32" s="27">
        <f>SUM(E33:E34)</f>
        <v>12.5</v>
      </c>
      <c r="F32" s="27">
        <f>SUM(F33:F34)</f>
        <v>0</v>
      </c>
      <c r="G32" s="27">
        <f>SUM(G33:G34)</f>
        <v>0</v>
      </c>
      <c r="H32" s="27">
        <f>SUM(H33:H34)</f>
        <v>12.5</v>
      </c>
      <c r="I32" s="27">
        <f>SUM(I33:I34)</f>
        <v>0</v>
      </c>
      <c r="J32" s="37"/>
      <c r="K32" s="37"/>
      <c r="L32" s="37"/>
    </row>
    <row r="33" s="3" customFormat="1" ht="42" customHeight="1" spans="1:12">
      <c r="A33" s="21">
        <v>1</v>
      </c>
      <c r="B33" s="21" t="s">
        <v>81</v>
      </c>
      <c r="C33" s="21" t="s">
        <v>82</v>
      </c>
      <c r="D33" s="21" t="s">
        <v>83</v>
      </c>
      <c r="E33" s="19">
        <f>SUM(F33:I33)</f>
        <v>8.5</v>
      </c>
      <c r="F33" s="19"/>
      <c r="G33" s="19"/>
      <c r="H33" s="19">
        <v>8.5</v>
      </c>
      <c r="I33" s="19"/>
      <c r="J33" s="35" t="s">
        <v>33</v>
      </c>
      <c r="K33" s="35" t="s">
        <v>34</v>
      </c>
      <c r="L33" s="36" t="s">
        <v>35</v>
      </c>
    </row>
    <row r="34" s="8" customFormat="1" ht="54" customHeight="1" spans="1:12">
      <c r="A34" s="21">
        <v>2</v>
      </c>
      <c r="B34" s="30" t="s">
        <v>84</v>
      </c>
      <c r="C34" s="30" t="s">
        <v>85</v>
      </c>
      <c r="D34" s="31" t="s">
        <v>52</v>
      </c>
      <c r="E34" s="19">
        <f>SUM(F34:I34)</f>
        <v>4</v>
      </c>
      <c r="F34" s="31"/>
      <c r="G34" s="31"/>
      <c r="H34" s="31">
        <v>4</v>
      </c>
      <c r="I34" s="31"/>
      <c r="J34" s="35"/>
      <c r="K34" s="35"/>
      <c r="L34" s="36"/>
    </row>
    <row r="35" s="9" customFormat="1" ht="24" customHeight="1" spans="1:12">
      <c r="A35" s="18" t="s">
        <v>86</v>
      </c>
      <c r="B35" s="18"/>
      <c r="C35" s="18"/>
      <c r="D35" s="16"/>
      <c r="E35" s="16">
        <f>SUM(E36:E37)</f>
        <v>12</v>
      </c>
      <c r="F35" s="16">
        <f>SUM(F36:F37)</f>
        <v>0</v>
      </c>
      <c r="G35" s="16">
        <f>SUM(G36:G37)</f>
        <v>0</v>
      </c>
      <c r="H35" s="16">
        <f>SUM(H36:H37)</f>
        <v>12</v>
      </c>
      <c r="I35" s="16">
        <f>SUM(I36:I37)</f>
        <v>0</v>
      </c>
      <c r="J35" s="16"/>
      <c r="K35" s="16"/>
      <c r="L35" s="16"/>
    </row>
    <row r="36" s="10" customFormat="1" ht="49" customHeight="1" spans="1:12">
      <c r="A36" s="31">
        <v>1</v>
      </c>
      <c r="B36" s="30" t="s">
        <v>87</v>
      </c>
      <c r="C36" s="30" t="s">
        <v>88</v>
      </c>
      <c r="D36" s="30" t="s">
        <v>89</v>
      </c>
      <c r="E36" s="31">
        <f>SUM(F36:I36)</f>
        <v>6</v>
      </c>
      <c r="F36" s="31"/>
      <c r="G36" s="31"/>
      <c r="H36" s="31">
        <v>6</v>
      </c>
      <c r="I36" s="31"/>
      <c r="J36" s="21" t="s">
        <v>33</v>
      </c>
      <c r="K36" s="21" t="s">
        <v>34</v>
      </c>
      <c r="L36" s="19" t="s">
        <v>35</v>
      </c>
    </row>
    <row r="37" s="10" customFormat="1" ht="56" customHeight="1" spans="1:12">
      <c r="A37" s="31">
        <v>2</v>
      </c>
      <c r="B37" s="30" t="s">
        <v>90</v>
      </c>
      <c r="C37" s="30" t="s">
        <v>91</v>
      </c>
      <c r="D37" s="31" t="s">
        <v>92</v>
      </c>
      <c r="E37" s="31">
        <f>SUM(F37:I37)</f>
        <v>6</v>
      </c>
      <c r="F37" s="31"/>
      <c r="G37" s="31"/>
      <c r="H37" s="31">
        <v>6</v>
      </c>
      <c r="I37" s="31"/>
      <c r="J37" s="21" t="s">
        <v>19</v>
      </c>
      <c r="K37" s="21" t="s">
        <v>20</v>
      </c>
      <c r="L37" s="19" t="s">
        <v>21</v>
      </c>
    </row>
    <row r="38" s="11" customFormat="1" spans="2:2">
      <c r="B38" s="32"/>
    </row>
  </sheetData>
  <mergeCells count="32">
    <mergeCell ref="A1:L1"/>
    <mergeCell ref="E3:I3"/>
    <mergeCell ref="A5:C5"/>
    <mergeCell ref="A6:C6"/>
    <mergeCell ref="B8:C8"/>
    <mergeCell ref="B11:C11"/>
    <mergeCell ref="B14:C14"/>
    <mergeCell ref="A18:C18"/>
    <mergeCell ref="A20:C20"/>
    <mergeCell ref="A24:C24"/>
    <mergeCell ref="A30:C30"/>
    <mergeCell ref="A32:C32"/>
    <mergeCell ref="A35:C35"/>
    <mergeCell ref="A3:A4"/>
    <mergeCell ref="B3:B4"/>
    <mergeCell ref="C3:C4"/>
    <mergeCell ref="D3:D4"/>
    <mergeCell ref="J3:J4"/>
    <mergeCell ref="J9:J10"/>
    <mergeCell ref="J12:J13"/>
    <mergeCell ref="J15:J17"/>
    <mergeCell ref="J33:J34"/>
    <mergeCell ref="K3:K4"/>
    <mergeCell ref="K9:K10"/>
    <mergeCell ref="K12:K13"/>
    <mergeCell ref="K15:K17"/>
    <mergeCell ref="K33:K34"/>
    <mergeCell ref="L3:L4"/>
    <mergeCell ref="L9:L10"/>
    <mergeCell ref="L12:L13"/>
    <mergeCell ref="L15:L17"/>
    <mergeCell ref="L33:L34"/>
  </mergeCells>
  <pageMargins left="0.314583333333333" right="0.196527777777778" top="0.393055555555556" bottom="0.393055555555556" header="0.275" footer="0.236111111111111"/>
  <pageSetup paperSize="9" orientation="landscape" horizontalDpi="600"/>
  <headerFooter>
    <oddFooter>&amp;C&amp;"仿宋"&amp;10第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luoyuanchun</dc:creator>
  <cp:lastModifiedBy>64423</cp:lastModifiedBy>
  <dcterms:created xsi:type="dcterms:W3CDTF">2019-07-02T09:45:00Z</dcterms:created>
  <dcterms:modified xsi:type="dcterms:W3CDTF">2021-07-27T08:07:26Z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6886E46E0B4641ADA36236F4B6C4C8CC</vt:lpwstr>
  </property>
</Properties>
</file>